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<sst xmlns="http://schemas.openxmlformats.org/spreadsheetml/2006/main" count="167" uniqueCount="96">
  <si>
    <t/>
  </si>
  <si>
    <t>РЕЕСТР ЗАКУПОК</t>
  </si>
  <si>
    <t>за период с 01.01.2015 по 31.03.2015</t>
  </si>
  <si>
    <t xml:space="preserve">Покупатель: </t>
  </si>
  <si>
    <t>Администрация муниципального образования Кубанского сельсовета Переволоцкого района     Оренбургской области</t>
  </si>
  <si>
    <t>Идентификационный номер и код причины постановки на учет налогоплательщика-покупателя:</t>
  </si>
  <si>
    <t xml:space="preserve"> / 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</si>
  <si>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</si>
  <si>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</si>
  <si>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</si>
  <si>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</si>
  <si>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</si>
  <si>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</si>
  <si>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</si>
  <si>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</si>
  <si>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</si>
  <si>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</si>
  <si>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</si>
  <si>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</si>
  <si>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</si>
  <si>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</si>
  <si>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</si>
  <si>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</si>
  <si>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</si>
  <si>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</si>
  <si>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</si>
  <si>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</si>
  <si>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</si>
  <si>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г. П.переволоцкий</t>
  </si>
  <si>
    <t>Дистанов Анвар Ахиярович, индивидуальный предприниматель, являющийся главой КФХ</t>
  </si>
  <si>
    <t>828</t>
  </si>
  <si>
    <t>29.01.2015</t>
  </si>
  <si>
    <t>за услуги по очистке тер от снега</t>
  </si>
  <si>
    <t>Общество с ограниченной ответственностью "Атлант плюс"</t>
  </si>
  <si>
    <t>г. г Оренбург Харьковская, д.8, кв.48</t>
  </si>
  <si>
    <t>822</t>
  </si>
  <si>
    <t>31.01.2015</t>
  </si>
  <si>
    <t>бензин</t>
  </si>
  <si>
    <t>31,200</t>
  </si>
  <si>
    <t>ОАО "ЭнергосбыТ Плюс"</t>
  </si>
  <si>
    <t>824</t>
  </si>
  <si>
    <t>13.02.2015</t>
  </si>
  <si>
    <t>коммунальные услуги</t>
  </si>
  <si>
    <t>ОАО "Ростелеком"</t>
  </si>
  <si>
    <t>825</t>
  </si>
  <si>
    <t>27.02.2015</t>
  </si>
  <si>
    <t>услуги связи</t>
  </si>
  <si>
    <t>827</t>
  </si>
  <si>
    <t>28.02.2015</t>
  </si>
  <si>
    <t>Индивидуальный предприниматель Клименков Михаил Александрович</t>
  </si>
  <si>
    <t>830</t>
  </si>
  <si>
    <t>04.03.2015</t>
  </si>
  <si>
    <t>диски передние тормозные</t>
  </si>
  <si>
    <t>780</t>
  </si>
  <si>
    <t xml:space="preserve">барабан задний </t>
  </si>
  <si>
    <t>520</t>
  </si>
  <si>
    <t>ООО"Газпром межрегионгаз Оренбург"</t>
  </si>
  <si>
    <t>829</t>
  </si>
  <si>
    <t>оплата за газ</t>
  </si>
  <si>
    <t>833</t>
  </si>
  <si>
    <t>11.03.2015</t>
  </si>
  <si>
    <t>872</t>
  </si>
  <si>
    <t>16.03.2015</t>
  </si>
  <si>
    <t>Расходы на коммунальные услуги</t>
  </si>
  <si>
    <t>845</t>
  </si>
  <si>
    <t>уличное освещ</t>
  </si>
  <si>
    <t>842</t>
  </si>
  <si>
    <t>оплата за электроэнерг</t>
  </si>
  <si>
    <t>846</t>
  </si>
  <si>
    <t>17.03.2015</t>
  </si>
  <si>
    <t>847</t>
  </si>
  <si>
    <t>19.03.2015</t>
  </si>
  <si>
    <t>848</t>
  </si>
  <si>
    <t>20.03.2015</t>
  </si>
  <si>
    <t>849</t>
  </si>
  <si>
    <t>Открытое акционерное общество "Газпром газораспределение Оренбург"</t>
  </si>
  <si>
    <t>850</t>
  </si>
  <si>
    <t>23.03.2015</t>
  </si>
  <si>
    <t>техобсл газопров</t>
  </si>
  <si>
    <t>837</t>
  </si>
  <si>
    <t>31.03.2015</t>
  </si>
  <si>
    <t>60,400</t>
  </si>
  <si>
    <t>х</t>
  </si>
  <si>
    <t>1 444,800</t>
  </si>
  <si>
    <t>Главный бухгалтер:</t>
  </si>
  <si>
    <t>Маннанова Гулчехра Ахияровна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</si>
  <si>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</si>
  <si>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</si>
  <si>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</si>
  <si>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</si>
  <si>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г. С. Кубанка Клубниковская 45</t>
  </si>
  <si>
    <t>Оренбург Аксакова 3</t>
  </si>
  <si>
    <t>г. П.переволоцкий Ленинская 4а</t>
  </si>
  <si>
    <t>г. П.переволоцкий Постникова 9б</t>
  </si>
  <si>
    <t>Оренбург Володарского 11</t>
  </si>
  <si>
    <t>Оренбург Башиловых 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</si>
</sst>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7" fillId="2" borderId="10" xfId="0" applyNumberFormat="1" applyFont="1" applyAlignment="1">
      <alignment horizontal="lef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B25" sqref="B25:F25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4.2812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0.2890625" style="1" customWidth="1"/>
    <col min="18" max="19" width="0.13671875" style="1" hidden="1" customWidth="1"/>
    <col min="20" max="20" width="11.57421875" style="1" customWidth="1"/>
    <col min="21" max="21" width="1.7109375" style="1" hidden="1" customWidth="1"/>
    <col min="22" max="22" width="21.00390625" style="1" customWidth="1"/>
    <col min="23" max="23" width="6.28125" style="1" customWidth="1"/>
    <col min="24" max="24" width="11.140625" style="1" customWidth="1"/>
  </cols>
  <sheetData>
    <row r="1" spans="1:24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N1" s="31"/>
      <c r="O1" s="31"/>
      <c r="P1" s="31"/>
      <c r="Q1" s="31"/>
      <c r="R1" s="31"/>
      <c r="S1" s="31"/>
      <c r="T1" s="31"/>
      <c r="U1" s="32" t="s">
        <v>0</v>
      </c>
      <c r="V1" s="32"/>
      <c r="W1" s="32"/>
      <c r="X1" s="32"/>
    </row>
    <row r="2" spans="1:24" s="1" customFormat="1" ht="15.7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13.5" customHeight="1">
      <c r="A3" s="12" t="s">
        <v>3</v>
      </c>
      <c r="B3" s="12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9" t="s">
        <v>6</v>
      </c>
      <c r="Q4" s="29"/>
      <c r="R4" s="29"/>
      <c r="S4" s="29"/>
      <c r="T4" s="29"/>
      <c r="U4" s="29"/>
      <c r="V4" s="29"/>
      <c r="W4" s="29"/>
      <c r="X4" s="29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6" t="s">
        <v>7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11</v>
      </c>
      <c r="O6" s="26"/>
      <c r="P6" s="26"/>
      <c r="Q6" s="26"/>
      <c r="R6" s="26"/>
      <c r="S6" s="26"/>
      <c r="T6" s="26"/>
      <c r="U6" s="26"/>
      <c r="V6" s="26" t="s">
        <v>15</v>
      </c>
      <c r="W6" s="28" t="s">
        <v>16</v>
      </c>
      <c r="X6" s="28"/>
    </row>
    <row r="7" spans="1:24" s="1" customFormat="1" ht="13.5" customHeight="1">
      <c r="A7" s="26"/>
      <c r="B7" s="27" t="s">
        <v>9</v>
      </c>
      <c r="C7" s="27"/>
      <c r="D7" s="27"/>
      <c r="E7" s="27"/>
      <c r="F7" s="27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6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4" t="s">
        <v>20</v>
      </c>
      <c r="C8" s="24"/>
      <c r="D8" s="24"/>
      <c r="E8" s="24"/>
      <c r="F8" s="24"/>
      <c r="G8" s="25" t="s">
        <v>21</v>
      </c>
      <c r="H8" s="25"/>
      <c r="I8" s="25"/>
      <c r="J8" s="25"/>
      <c r="K8" s="25"/>
      <c r="L8" s="25"/>
      <c r="M8" s="25"/>
      <c r="N8" s="4" t="s">
        <v>22</v>
      </c>
      <c r="O8" s="25" t="s">
        <v>23</v>
      </c>
      <c r="P8" s="25"/>
      <c r="Q8" s="25"/>
      <c r="R8" s="25" t="s">
        <v>24</v>
      </c>
      <c r="S8" s="25"/>
      <c r="T8" s="25"/>
      <c r="U8" s="25"/>
      <c r="V8" s="4" t="s">
        <v>25</v>
      </c>
      <c r="W8" s="4" t="s">
        <v>26</v>
      </c>
      <c r="X8" s="5" t="s">
        <v>27</v>
      </c>
    </row>
    <row r="9" spans="1:24" s="1" customFormat="1" ht="33.75" customHeight="1">
      <c r="A9" s="6">
        <v>1</v>
      </c>
      <c r="B9" s="19" t="s">
        <v>29</v>
      </c>
      <c r="C9" s="19"/>
      <c r="D9" s="19"/>
      <c r="E9" s="19"/>
      <c r="F9" s="19"/>
      <c r="G9" s="23" t="s">
        <v>90</v>
      </c>
      <c r="H9" s="20"/>
      <c r="I9" s="20"/>
      <c r="J9" s="20"/>
      <c r="K9" s="20"/>
      <c r="L9" s="20"/>
      <c r="M9" s="20"/>
      <c r="N9" s="2" t="s">
        <v>30</v>
      </c>
      <c r="O9" s="21" t="s">
        <v>31</v>
      </c>
      <c r="P9" s="21"/>
      <c r="Q9" s="21"/>
      <c r="R9" s="22">
        <f>99400</f>
        <v>99400</v>
      </c>
      <c r="S9" s="22"/>
      <c r="T9" s="22"/>
      <c r="U9" s="22"/>
      <c r="V9" s="6" t="s">
        <v>32</v>
      </c>
      <c r="W9" s="2" t="s">
        <v>19</v>
      </c>
      <c r="X9" s="7">
        <f>99400</f>
        <v>99400</v>
      </c>
    </row>
    <row r="10" spans="1:24" s="1" customFormat="1" ht="24" customHeight="1">
      <c r="A10" s="6">
        <v>2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2" t="s">
        <v>35</v>
      </c>
      <c r="O10" s="21" t="s">
        <v>36</v>
      </c>
      <c r="P10" s="21"/>
      <c r="Q10" s="21"/>
      <c r="R10" s="22">
        <f>7800</f>
        <v>7800</v>
      </c>
      <c r="S10" s="22"/>
      <c r="T10" s="22"/>
      <c r="U10" s="22"/>
      <c r="V10" s="6" t="s">
        <v>37</v>
      </c>
      <c r="W10" s="2" t="s">
        <v>38</v>
      </c>
      <c r="X10" s="7">
        <f>250</f>
        <v>250</v>
      </c>
    </row>
    <row r="11" spans="1:24" s="1" customFormat="1" ht="13.5" customHeight="1">
      <c r="A11" s="6">
        <v>3</v>
      </c>
      <c r="B11" s="19" t="s">
        <v>39</v>
      </c>
      <c r="C11" s="19"/>
      <c r="D11" s="19"/>
      <c r="E11" s="19"/>
      <c r="F11" s="19"/>
      <c r="G11" s="23" t="s">
        <v>91</v>
      </c>
      <c r="H11" s="20"/>
      <c r="I11" s="20"/>
      <c r="J11" s="20"/>
      <c r="K11" s="20"/>
      <c r="L11" s="20"/>
      <c r="M11" s="20"/>
      <c r="N11" s="2" t="s">
        <v>40</v>
      </c>
      <c r="O11" s="21" t="s">
        <v>41</v>
      </c>
      <c r="P11" s="21"/>
      <c r="Q11" s="21"/>
      <c r="R11" s="22">
        <f>13913.14</f>
        <v>13913.14</v>
      </c>
      <c r="S11" s="22"/>
      <c r="T11" s="22"/>
      <c r="U11" s="22"/>
      <c r="V11" s="6" t="s">
        <v>42</v>
      </c>
      <c r="W11" s="2" t="s">
        <v>19</v>
      </c>
      <c r="X11" s="7">
        <f>13913.14</f>
        <v>13913.14</v>
      </c>
    </row>
    <row r="12" spans="1:24" s="1" customFormat="1" ht="13.5" customHeight="1">
      <c r="A12" s="6">
        <v>4</v>
      </c>
      <c r="B12" s="19" t="s">
        <v>43</v>
      </c>
      <c r="C12" s="19"/>
      <c r="D12" s="19"/>
      <c r="E12" s="19"/>
      <c r="F12" s="19"/>
      <c r="G12" s="20" t="s">
        <v>28</v>
      </c>
      <c r="H12" s="20"/>
      <c r="I12" s="20"/>
      <c r="J12" s="20"/>
      <c r="K12" s="20"/>
      <c r="L12" s="20"/>
      <c r="M12" s="20"/>
      <c r="N12" s="2" t="s">
        <v>44</v>
      </c>
      <c r="O12" s="21" t="s">
        <v>45</v>
      </c>
      <c r="P12" s="21"/>
      <c r="Q12" s="21"/>
      <c r="R12" s="22">
        <f>2463.91</f>
        <v>2463.91</v>
      </c>
      <c r="S12" s="22"/>
      <c r="T12" s="22"/>
      <c r="U12" s="22"/>
      <c r="V12" s="6" t="s">
        <v>46</v>
      </c>
      <c r="W12" s="2" t="s">
        <v>19</v>
      </c>
      <c r="X12" s="7">
        <f>2463.91</f>
        <v>2463.91</v>
      </c>
    </row>
    <row r="13" spans="1:24" s="1" customFormat="1" ht="24" customHeight="1">
      <c r="A13" s="6">
        <v>5</v>
      </c>
      <c r="B13" s="19" t="s">
        <v>33</v>
      </c>
      <c r="C13" s="19"/>
      <c r="D13" s="19"/>
      <c r="E13" s="19"/>
      <c r="F13" s="19"/>
      <c r="G13" s="20" t="s">
        <v>34</v>
      </c>
      <c r="H13" s="20"/>
      <c r="I13" s="20"/>
      <c r="J13" s="20"/>
      <c r="K13" s="20"/>
      <c r="L13" s="20"/>
      <c r="M13" s="20"/>
      <c r="N13" s="2" t="s">
        <v>47</v>
      </c>
      <c r="O13" s="21" t="s">
        <v>48</v>
      </c>
      <c r="P13" s="21"/>
      <c r="Q13" s="21"/>
      <c r="R13" s="22">
        <f>7488</f>
        <v>7488</v>
      </c>
      <c r="S13" s="22"/>
      <c r="T13" s="22"/>
      <c r="U13" s="22"/>
      <c r="V13" s="6" t="s">
        <v>37</v>
      </c>
      <c r="W13" s="2" t="s">
        <v>38</v>
      </c>
      <c r="X13" s="7">
        <f>240</f>
        <v>240</v>
      </c>
    </row>
    <row r="14" spans="1:24" s="1" customFormat="1" ht="24" customHeight="1">
      <c r="A14" s="6">
        <v>6</v>
      </c>
      <c r="B14" s="19" t="s">
        <v>49</v>
      </c>
      <c r="C14" s="19"/>
      <c r="D14" s="19"/>
      <c r="E14" s="19"/>
      <c r="F14" s="19"/>
      <c r="G14" s="23" t="s">
        <v>92</v>
      </c>
      <c r="H14" s="20"/>
      <c r="I14" s="20"/>
      <c r="J14" s="20"/>
      <c r="K14" s="20"/>
      <c r="L14" s="20"/>
      <c r="M14" s="20"/>
      <c r="N14" s="2" t="s">
        <v>50</v>
      </c>
      <c r="O14" s="21" t="s">
        <v>51</v>
      </c>
      <c r="P14" s="21"/>
      <c r="Q14" s="21"/>
      <c r="R14" s="22">
        <f>1560</f>
        <v>1560</v>
      </c>
      <c r="S14" s="22"/>
      <c r="T14" s="22"/>
      <c r="U14" s="22"/>
      <c r="V14" s="6" t="s">
        <v>52</v>
      </c>
      <c r="W14" s="2" t="s">
        <v>53</v>
      </c>
      <c r="X14" s="7">
        <f>2</f>
        <v>2</v>
      </c>
    </row>
    <row r="15" spans="1:24" s="1" customFormat="1" ht="24" customHeight="1">
      <c r="A15" s="6">
        <v>7</v>
      </c>
      <c r="B15" s="19" t="s">
        <v>49</v>
      </c>
      <c r="C15" s="19"/>
      <c r="D15" s="19"/>
      <c r="E15" s="19"/>
      <c r="F15" s="19"/>
      <c r="G15" s="23" t="s">
        <v>92</v>
      </c>
      <c r="H15" s="20"/>
      <c r="I15" s="20"/>
      <c r="J15" s="20"/>
      <c r="K15" s="20"/>
      <c r="L15" s="20"/>
      <c r="M15" s="20"/>
      <c r="N15" s="2" t="s">
        <v>50</v>
      </c>
      <c r="O15" s="21" t="s">
        <v>51</v>
      </c>
      <c r="P15" s="21"/>
      <c r="Q15" s="21"/>
      <c r="R15" s="22">
        <f>1040</f>
        <v>1040</v>
      </c>
      <c r="S15" s="22"/>
      <c r="T15" s="22"/>
      <c r="U15" s="22"/>
      <c r="V15" s="6" t="s">
        <v>54</v>
      </c>
      <c r="W15" s="2" t="s">
        <v>55</v>
      </c>
      <c r="X15" s="7">
        <f>2</f>
        <v>2</v>
      </c>
    </row>
    <row r="16" spans="1:24" s="1" customFormat="1" ht="13.5" customHeight="1">
      <c r="A16" s="6">
        <v>8</v>
      </c>
      <c r="B16" s="19" t="s">
        <v>56</v>
      </c>
      <c r="C16" s="19"/>
      <c r="D16" s="19"/>
      <c r="E16" s="19"/>
      <c r="F16" s="19"/>
      <c r="G16" s="23" t="s">
        <v>93</v>
      </c>
      <c r="H16" s="20"/>
      <c r="I16" s="20"/>
      <c r="J16" s="20"/>
      <c r="K16" s="20"/>
      <c r="L16" s="20"/>
      <c r="M16" s="20"/>
      <c r="N16" s="2" t="s">
        <v>57</v>
      </c>
      <c r="O16" s="21" t="s">
        <v>51</v>
      </c>
      <c r="P16" s="21"/>
      <c r="Q16" s="21"/>
      <c r="R16" s="22">
        <f>9122.9</f>
        <v>9122.9</v>
      </c>
      <c r="S16" s="22"/>
      <c r="T16" s="22"/>
      <c r="U16" s="22"/>
      <c r="V16" s="6" t="s">
        <v>58</v>
      </c>
      <c r="W16" s="2" t="s">
        <v>19</v>
      </c>
      <c r="X16" s="7">
        <f>9122.9</f>
        <v>9122.9</v>
      </c>
    </row>
    <row r="17" spans="1:24" s="1" customFormat="1" ht="13.5" customHeight="1">
      <c r="A17" s="6">
        <v>9</v>
      </c>
      <c r="B17" s="19" t="s">
        <v>56</v>
      </c>
      <c r="C17" s="19"/>
      <c r="D17" s="19"/>
      <c r="E17" s="19"/>
      <c r="F17" s="19"/>
      <c r="G17" s="23" t="s">
        <v>93</v>
      </c>
      <c r="H17" s="20"/>
      <c r="I17" s="20"/>
      <c r="J17" s="20"/>
      <c r="K17" s="20"/>
      <c r="L17" s="20"/>
      <c r="M17" s="20"/>
      <c r="N17" s="2" t="s">
        <v>59</v>
      </c>
      <c r="O17" s="21" t="s">
        <v>60</v>
      </c>
      <c r="P17" s="21"/>
      <c r="Q17" s="21"/>
      <c r="R17" s="22">
        <f>7272.4</f>
        <v>7272.4</v>
      </c>
      <c r="S17" s="22"/>
      <c r="T17" s="22"/>
      <c r="U17" s="22"/>
      <c r="V17" s="6" t="s">
        <v>42</v>
      </c>
      <c r="W17" s="2" t="s">
        <v>19</v>
      </c>
      <c r="X17" s="7">
        <f>7272.4</f>
        <v>7272.4</v>
      </c>
    </row>
    <row r="18" spans="1:24" s="1" customFormat="1" ht="13.5" customHeight="1">
      <c r="A18" s="6">
        <v>10</v>
      </c>
      <c r="B18" s="19" t="s">
        <v>39</v>
      </c>
      <c r="C18" s="19"/>
      <c r="D18" s="19"/>
      <c r="E18" s="19"/>
      <c r="F18" s="19"/>
      <c r="G18" s="23" t="s">
        <v>91</v>
      </c>
      <c r="H18" s="20"/>
      <c r="I18" s="20"/>
      <c r="J18" s="20"/>
      <c r="K18" s="20"/>
      <c r="L18" s="20"/>
      <c r="M18" s="20"/>
      <c r="N18" s="2" t="s">
        <v>61</v>
      </c>
      <c r="O18" s="21" t="s">
        <v>62</v>
      </c>
      <c r="P18" s="21"/>
      <c r="Q18" s="21"/>
      <c r="R18" s="22">
        <f>30460.64</f>
        <v>30460.64</v>
      </c>
      <c r="S18" s="22"/>
      <c r="T18" s="22"/>
      <c r="U18" s="22"/>
      <c r="V18" s="6" t="s">
        <v>63</v>
      </c>
      <c r="W18" s="2" t="s">
        <v>19</v>
      </c>
      <c r="X18" s="7">
        <f>30460.64</f>
        <v>30460.64</v>
      </c>
    </row>
    <row r="19" spans="1:24" s="1" customFormat="1" ht="13.5" customHeight="1">
      <c r="A19" s="6">
        <v>11</v>
      </c>
      <c r="B19" s="19" t="s">
        <v>39</v>
      </c>
      <c r="C19" s="19"/>
      <c r="D19" s="19"/>
      <c r="E19" s="19"/>
      <c r="F19" s="19"/>
      <c r="G19" s="23" t="s">
        <v>91</v>
      </c>
      <c r="H19" s="20"/>
      <c r="I19" s="20"/>
      <c r="J19" s="20"/>
      <c r="K19" s="20"/>
      <c r="L19" s="20"/>
      <c r="M19" s="20"/>
      <c r="N19" s="2" t="s">
        <v>64</v>
      </c>
      <c r="O19" s="21" t="s">
        <v>62</v>
      </c>
      <c r="P19" s="21"/>
      <c r="Q19" s="21"/>
      <c r="R19" s="22">
        <f>20744.97</f>
        <v>20744.97</v>
      </c>
      <c r="S19" s="22"/>
      <c r="T19" s="22"/>
      <c r="U19" s="22"/>
      <c r="V19" s="6" t="s">
        <v>65</v>
      </c>
      <c r="W19" s="2" t="s">
        <v>19</v>
      </c>
      <c r="X19" s="7">
        <f>20744.97</f>
        <v>20744.97</v>
      </c>
    </row>
    <row r="20" spans="1:24" s="1" customFormat="1" ht="13.5" customHeight="1">
      <c r="A20" s="6">
        <v>12</v>
      </c>
      <c r="B20" s="19" t="s">
        <v>39</v>
      </c>
      <c r="C20" s="19"/>
      <c r="D20" s="19"/>
      <c r="E20" s="19"/>
      <c r="F20" s="19"/>
      <c r="G20" s="23" t="s">
        <v>91</v>
      </c>
      <c r="H20" s="20"/>
      <c r="I20" s="20"/>
      <c r="J20" s="20"/>
      <c r="K20" s="20"/>
      <c r="L20" s="20"/>
      <c r="M20" s="20"/>
      <c r="N20" s="2" t="s">
        <v>66</v>
      </c>
      <c r="O20" s="21" t="s">
        <v>62</v>
      </c>
      <c r="P20" s="21"/>
      <c r="Q20" s="21"/>
      <c r="R20" s="22">
        <f>1596.54</f>
        <v>1596.54</v>
      </c>
      <c r="S20" s="22"/>
      <c r="T20" s="22"/>
      <c r="U20" s="22"/>
      <c r="V20" s="6" t="s">
        <v>67</v>
      </c>
      <c r="W20" s="2" t="s">
        <v>19</v>
      </c>
      <c r="X20" s="7">
        <f>1596.54</f>
        <v>1596.54</v>
      </c>
    </row>
    <row r="21" spans="1:24" s="1" customFormat="1" ht="13.5" customHeight="1">
      <c r="A21" s="6">
        <v>13</v>
      </c>
      <c r="B21" s="19" t="s">
        <v>39</v>
      </c>
      <c r="C21" s="19"/>
      <c r="D21" s="19"/>
      <c r="E21" s="19"/>
      <c r="F21" s="19"/>
      <c r="G21" s="23" t="s">
        <v>91</v>
      </c>
      <c r="H21" s="20"/>
      <c r="I21" s="20"/>
      <c r="J21" s="20"/>
      <c r="K21" s="20"/>
      <c r="L21" s="20"/>
      <c r="M21" s="20"/>
      <c r="N21" s="2" t="s">
        <v>68</v>
      </c>
      <c r="O21" s="21" t="s">
        <v>69</v>
      </c>
      <c r="P21" s="21"/>
      <c r="Q21" s="21"/>
      <c r="R21" s="22">
        <f>6702.45</f>
        <v>6702.45</v>
      </c>
      <c r="S21" s="22"/>
      <c r="T21" s="22"/>
      <c r="U21" s="22"/>
      <c r="V21" s="6" t="s">
        <v>58</v>
      </c>
      <c r="W21" s="2" t="s">
        <v>19</v>
      </c>
      <c r="X21" s="7">
        <f>6702.45</f>
        <v>6702.45</v>
      </c>
    </row>
    <row r="22" spans="1:24" s="1" customFormat="1" ht="33.75" customHeight="1">
      <c r="A22" s="6">
        <v>14</v>
      </c>
      <c r="B22" s="19" t="s">
        <v>29</v>
      </c>
      <c r="C22" s="19"/>
      <c r="D22" s="19"/>
      <c r="E22" s="19"/>
      <c r="F22" s="19"/>
      <c r="G22" s="23" t="s">
        <v>90</v>
      </c>
      <c r="H22" s="20"/>
      <c r="I22" s="20"/>
      <c r="J22" s="20"/>
      <c r="K22" s="20"/>
      <c r="L22" s="20"/>
      <c r="M22" s="20"/>
      <c r="N22" s="2" t="s">
        <v>70</v>
      </c>
      <c r="O22" s="21" t="s">
        <v>71</v>
      </c>
      <c r="P22" s="21"/>
      <c r="Q22" s="21"/>
      <c r="R22" s="22">
        <f>35000</f>
        <v>35000</v>
      </c>
      <c r="S22" s="22"/>
      <c r="T22" s="22"/>
      <c r="U22" s="22"/>
      <c r="V22" s="6" t="s">
        <v>32</v>
      </c>
      <c r="W22" s="2" t="s">
        <v>19</v>
      </c>
      <c r="X22" s="7">
        <f>35000</f>
        <v>35000</v>
      </c>
    </row>
    <row r="23" spans="1:24" s="1" customFormat="1" ht="33.75" customHeight="1">
      <c r="A23" s="6">
        <v>15</v>
      </c>
      <c r="B23" s="19" t="s">
        <v>29</v>
      </c>
      <c r="C23" s="19"/>
      <c r="D23" s="19"/>
      <c r="E23" s="19"/>
      <c r="F23" s="19"/>
      <c r="G23" s="23" t="s">
        <v>90</v>
      </c>
      <c r="H23" s="20"/>
      <c r="I23" s="20"/>
      <c r="J23" s="20"/>
      <c r="K23" s="20"/>
      <c r="L23" s="20"/>
      <c r="M23" s="20"/>
      <c r="N23" s="2" t="s">
        <v>72</v>
      </c>
      <c r="O23" s="21" t="s">
        <v>73</v>
      </c>
      <c r="P23" s="21"/>
      <c r="Q23" s="21"/>
      <c r="R23" s="22">
        <f>99400</f>
        <v>99400</v>
      </c>
      <c r="S23" s="22"/>
      <c r="T23" s="22"/>
      <c r="U23" s="22"/>
      <c r="V23" s="6" t="s">
        <v>32</v>
      </c>
      <c r="W23" s="2" t="s">
        <v>19</v>
      </c>
      <c r="X23" s="7">
        <f>99400</f>
        <v>99400</v>
      </c>
    </row>
    <row r="24" spans="1:24" s="1" customFormat="1" ht="13.5" customHeight="1">
      <c r="A24" s="6">
        <v>16</v>
      </c>
      <c r="B24" s="19" t="s">
        <v>43</v>
      </c>
      <c r="C24" s="19"/>
      <c r="D24" s="19"/>
      <c r="E24" s="19"/>
      <c r="F24" s="19"/>
      <c r="G24" s="23" t="s">
        <v>94</v>
      </c>
      <c r="H24" s="20"/>
      <c r="I24" s="20"/>
      <c r="J24" s="20"/>
      <c r="K24" s="20"/>
      <c r="L24" s="20"/>
      <c r="M24" s="20"/>
      <c r="N24" s="2" t="s">
        <v>74</v>
      </c>
      <c r="O24" s="21" t="s">
        <v>73</v>
      </c>
      <c r="P24" s="21"/>
      <c r="Q24" s="21"/>
      <c r="R24" s="22">
        <f>2011.66</f>
        <v>2011.66</v>
      </c>
      <c r="S24" s="22"/>
      <c r="T24" s="22"/>
      <c r="U24" s="22"/>
      <c r="V24" s="6" t="s">
        <v>46</v>
      </c>
      <c r="W24" s="2" t="s">
        <v>19</v>
      </c>
      <c r="X24" s="7">
        <f>2011.66</f>
        <v>2011.66</v>
      </c>
    </row>
    <row r="25" spans="1:24" s="1" customFormat="1" ht="33.75" customHeight="1">
      <c r="A25" s="6">
        <v>17</v>
      </c>
      <c r="B25" s="19" t="s">
        <v>75</v>
      </c>
      <c r="C25" s="19"/>
      <c r="D25" s="19"/>
      <c r="E25" s="19"/>
      <c r="F25" s="19"/>
      <c r="G25" s="23" t="s">
        <v>95</v>
      </c>
      <c r="H25" s="20"/>
      <c r="I25" s="20"/>
      <c r="J25" s="20"/>
      <c r="K25" s="20"/>
      <c r="L25" s="20"/>
      <c r="M25" s="20"/>
      <c r="N25" s="2" t="s">
        <v>76</v>
      </c>
      <c r="O25" s="21" t="s">
        <v>77</v>
      </c>
      <c r="P25" s="21"/>
      <c r="Q25" s="21"/>
      <c r="R25" s="22">
        <f>5000.16</f>
        <v>5000.16</v>
      </c>
      <c r="S25" s="22"/>
      <c r="T25" s="22"/>
      <c r="U25" s="22"/>
      <c r="V25" s="6" t="s">
        <v>78</v>
      </c>
      <c r="W25" s="2" t="s">
        <v>19</v>
      </c>
      <c r="X25" s="7">
        <f>5000.16</f>
        <v>5000.16</v>
      </c>
    </row>
    <row r="26" spans="1:24" s="1" customFormat="1" ht="24" customHeight="1">
      <c r="A26" s="6">
        <v>18</v>
      </c>
      <c r="B26" s="19" t="s">
        <v>33</v>
      </c>
      <c r="C26" s="19"/>
      <c r="D26" s="19"/>
      <c r="E26" s="19"/>
      <c r="F26" s="19"/>
      <c r="G26" s="20" t="s">
        <v>34</v>
      </c>
      <c r="H26" s="20"/>
      <c r="I26" s="20"/>
      <c r="J26" s="20"/>
      <c r="K26" s="20"/>
      <c r="L26" s="20"/>
      <c r="M26" s="20"/>
      <c r="N26" s="2" t="s">
        <v>79</v>
      </c>
      <c r="O26" s="21" t="s">
        <v>80</v>
      </c>
      <c r="P26" s="21"/>
      <c r="Q26" s="21"/>
      <c r="R26" s="22">
        <f>9788</f>
        <v>9788</v>
      </c>
      <c r="S26" s="22"/>
      <c r="T26" s="22"/>
      <c r="U26" s="22"/>
      <c r="V26" s="6" t="s">
        <v>37</v>
      </c>
      <c r="W26" s="2" t="s">
        <v>81</v>
      </c>
      <c r="X26" s="7">
        <f>162.05</f>
        <v>162.05</v>
      </c>
    </row>
    <row r="27" spans="1:24" s="1" customFormat="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f>1384764.77</f>
        <v>1384764.77</v>
      </c>
      <c r="S27" s="18"/>
      <c r="T27" s="18"/>
      <c r="U27" s="18"/>
      <c r="V27" s="8" t="s">
        <v>82</v>
      </c>
      <c r="W27" s="8" t="s">
        <v>83</v>
      </c>
      <c r="X27" s="9" t="s">
        <v>82</v>
      </c>
    </row>
    <row r="28" spans="1:24" s="1" customFormat="1" ht="13.5" customHeight="1">
      <c r="A28" s="12" t="s">
        <v>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" customFormat="1" ht="13.5" customHeight="1">
      <c r="A29" s="15" t="s">
        <v>84</v>
      </c>
      <c r="B29" s="15"/>
      <c r="C29" s="15"/>
      <c r="D29" s="15" t="s">
        <v>0</v>
      </c>
      <c r="E29" s="15"/>
      <c r="F29" s="15"/>
      <c r="G29" s="15"/>
      <c r="H29" s="15"/>
      <c r="I29" s="15"/>
      <c r="J29" s="15"/>
      <c r="K29" s="16" t="s">
        <v>85</v>
      </c>
      <c r="L29" s="16"/>
      <c r="M29" s="16"/>
      <c r="N29" s="16"/>
      <c r="O29" s="16"/>
      <c r="P29" s="16"/>
      <c r="Q29" s="16"/>
      <c r="R29" s="16"/>
      <c r="S29" s="11" t="s">
        <v>0</v>
      </c>
      <c r="T29" s="11"/>
      <c r="U29" s="11"/>
      <c r="V29" s="11"/>
      <c r="W29" s="11"/>
      <c r="X29" s="11"/>
    </row>
    <row r="30" spans="1:24" s="1" customFormat="1" ht="13.5" customHeight="1">
      <c r="A30" s="11" t="s">
        <v>0</v>
      </c>
      <c r="B30" s="11"/>
      <c r="C30" s="11"/>
      <c r="D30" s="11" t="s">
        <v>0</v>
      </c>
      <c r="E30" s="11"/>
      <c r="F30" s="14" t="s">
        <v>86</v>
      </c>
      <c r="G30" s="14"/>
      <c r="H30" s="14"/>
      <c r="I30" s="10" t="s">
        <v>0</v>
      </c>
      <c r="J30" s="11" t="s">
        <v>0</v>
      </c>
      <c r="K30" s="11"/>
      <c r="L30" s="11"/>
      <c r="M30" s="14" t="s">
        <v>87</v>
      </c>
      <c r="N30" s="14"/>
      <c r="O30" s="14"/>
      <c r="P30" s="14"/>
      <c r="Q30" s="11" t="s">
        <v>0</v>
      </c>
      <c r="R30" s="11"/>
      <c r="S30" s="11"/>
      <c r="T30" s="11"/>
      <c r="U30" s="11"/>
      <c r="V30" s="11"/>
      <c r="W30" s="11"/>
      <c r="X30" s="11"/>
    </row>
    <row r="31" spans="1:24" s="1" customFormat="1" ht="25.5" customHeight="1">
      <c r="A31" s="15" t="s">
        <v>88</v>
      </c>
      <c r="B31" s="15"/>
      <c r="C31" s="15"/>
      <c r="D31" s="15" t="s">
        <v>0</v>
      </c>
      <c r="E31" s="15"/>
      <c r="F31" s="15"/>
      <c r="G31" s="15"/>
      <c r="H31" s="15"/>
      <c r="I31" s="15"/>
      <c r="J31" s="15"/>
      <c r="K31" s="16" t="s">
        <v>0</v>
      </c>
      <c r="L31" s="16"/>
      <c r="M31" s="16"/>
      <c r="N31" s="16"/>
      <c r="O31" s="16"/>
      <c r="P31" s="16"/>
      <c r="Q31" s="16"/>
      <c r="R31" s="16"/>
      <c r="S31" s="11" t="s">
        <v>0</v>
      </c>
      <c r="T31" s="11"/>
      <c r="U31" s="11"/>
      <c r="V31" s="11"/>
      <c r="W31" s="11"/>
      <c r="X31" s="11"/>
    </row>
    <row r="32" spans="1:24" s="1" customFormat="1" ht="13.5" customHeight="1">
      <c r="A32" s="11" t="s">
        <v>0</v>
      </c>
      <c r="B32" s="11"/>
      <c r="C32" s="11"/>
      <c r="D32" s="10" t="s">
        <v>0</v>
      </c>
      <c r="E32" s="14" t="s">
        <v>86</v>
      </c>
      <c r="F32" s="14"/>
      <c r="G32" s="14"/>
      <c r="H32" s="14"/>
      <c r="I32" s="10" t="s">
        <v>0</v>
      </c>
      <c r="J32" s="11" t="s">
        <v>0</v>
      </c>
      <c r="K32" s="11"/>
      <c r="L32" s="11"/>
      <c r="M32" s="14" t="s">
        <v>87</v>
      </c>
      <c r="N32" s="14"/>
      <c r="O32" s="14"/>
      <c r="P32" s="14"/>
      <c r="Q32" s="11" t="s">
        <v>0</v>
      </c>
      <c r="R32" s="11"/>
      <c r="S32" s="11"/>
      <c r="T32" s="11"/>
      <c r="U32" s="11"/>
      <c r="V32" s="11"/>
      <c r="W32" s="11"/>
      <c r="X32" s="11"/>
    </row>
    <row r="33" spans="1:24" s="1" customFormat="1" ht="24" customHeight="1">
      <c r="A33" s="12" t="s">
        <v>89</v>
      </c>
      <c r="B33" s="12"/>
      <c r="C33" s="12"/>
      <c r="D33" s="12"/>
      <c r="E33" s="12"/>
      <c r="F33" s="12"/>
      <c r="G33" s="12"/>
      <c r="H33" s="13" t="s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2" t="s">
        <v>0</v>
      </c>
      <c r="U33" s="12"/>
      <c r="V33" s="12"/>
      <c r="W33" s="12"/>
      <c r="X33" s="12"/>
    </row>
  </sheetData>
  <mergeCells count="119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R17:U17"/>
    <mergeCell ref="B18:F18"/>
    <mergeCell ref="O18:Q18"/>
    <mergeCell ref="R18:U18"/>
    <mergeCell ref="G17:M17"/>
    <mergeCell ref="G18:M18"/>
    <mergeCell ref="B17:F17"/>
    <mergeCell ref="O17:Q17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A27:Q27"/>
    <mergeCell ref="R27:U27"/>
    <mergeCell ref="A28:X28"/>
    <mergeCell ref="A29:C29"/>
    <mergeCell ref="D29:J29"/>
    <mergeCell ref="K29:R29"/>
    <mergeCell ref="S29:X29"/>
    <mergeCell ref="M30:P30"/>
    <mergeCell ref="Q30:X30"/>
    <mergeCell ref="A31:C31"/>
    <mergeCell ref="D31:J31"/>
    <mergeCell ref="K31:R31"/>
    <mergeCell ref="S31:X31"/>
    <mergeCell ref="A30:C30"/>
    <mergeCell ref="D30:E30"/>
    <mergeCell ref="F30:H30"/>
    <mergeCell ref="J30:L30"/>
    <mergeCell ref="Q32:X32"/>
    <mergeCell ref="A33:G33"/>
    <mergeCell ref="H33:S33"/>
    <mergeCell ref="T33:X33"/>
    <mergeCell ref="A32:C32"/>
    <mergeCell ref="E32:H32"/>
    <mergeCell ref="J32:L32"/>
    <mergeCell ref="M32:P32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2016-02-17T10:47:20Z</cp:lastPrinted>
  <dcterms:created xsi:type="dcterms:W3CDTF">2016-02-17T04:44:41Z</dcterms:created>
  <dcterms:modified xsi:type="dcterms:W3CDTF">2016-02-17T10:48:00Z</dcterms:modified>
  <cp:category/>
  <cp:version/>
  <cp:contentType/>
  <cp:contentStatus/>
</cp:coreProperties>
</file>